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bras - 2018" sheetId="3" r:id="rId1"/>
  </sheets>
  <calcPr calcId="145621"/>
  <fileRecoveryPr repairLoad="1"/>
</workbook>
</file>

<file path=xl/calcChain.xml><?xml version="1.0" encoding="utf-8"?>
<calcChain xmlns="http://schemas.openxmlformats.org/spreadsheetml/2006/main">
  <c r="C12" i="3" l="1"/>
  <c r="D12" i="3" s="1"/>
  <c r="B12" i="3"/>
  <c r="C10" i="3"/>
  <c r="D10" i="3" s="1"/>
  <c r="D9" i="3"/>
  <c r="D8" i="3"/>
  <c r="D7" i="3" l="1"/>
  <c r="D4" i="3"/>
  <c r="C6" i="3"/>
  <c r="C5" i="3"/>
  <c r="B4" i="3"/>
</calcChain>
</file>

<file path=xl/sharedStrings.xml><?xml version="1.0" encoding="utf-8"?>
<sst xmlns="http://schemas.openxmlformats.org/spreadsheetml/2006/main" count="25" uniqueCount="24">
  <si>
    <t>Local da Obra</t>
  </si>
  <si>
    <t>Objeto da Obra</t>
  </si>
  <si>
    <t>Valor</t>
  </si>
  <si>
    <t>Percentual Excecutado</t>
  </si>
  <si>
    <t>Data da Informação</t>
  </si>
  <si>
    <t>Rua Lourenço Melo e Rua Emílio Bobsin</t>
  </si>
  <si>
    <t>Pavimentação de Ruas</t>
  </si>
  <si>
    <t>Aguardando Liberação SICONV</t>
  </si>
  <si>
    <t>Rua 13 de Abril e Rua Américo Lopes</t>
  </si>
  <si>
    <t>Escola Municipal Laertsan Tavares Carvalho</t>
  </si>
  <si>
    <t>Reestruturação da Escola Municipal de Ensino Fundamental Professor Laertsan Tavares Carvalho</t>
  </si>
  <si>
    <t>Escola Municipal Menino Jesus de Praga</t>
  </si>
  <si>
    <t>Reestruturação da Escola Municipal de Educação Infantil Menino Jesus de Praga</t>
  </si>
  <si>
    <t>Projeto e execução de rede elétrica loteamento Novo Curumim</t>
  </si>
  <si>
    <t>Lote 03 Quadra 19 Loteamento Novo Curumim</t>
  </si>
  <si>
    <t>Estrada Arroio Bonito</t>
  </si>
  <si>
    <t>Construção de Escola de 06 Salas - Programa FNDE</t>
  </si>
  <si>
    <t>Corpo de Bombeiros - Terra de Areia</t>
  </si>
  <si>
    <t>Construção de garagem dos bombeiros de Terra de Areia</t>
  </si>
  <si>
    <t>Escola Municipal Mascarenhas de Moraes</t>
  </si>
  <si>
    <t>Pavimentação da Escola Menino Jesus de Praga</t>
  </si>
  <si>
    <t>Pavimentação da Escola Mascarenhas de Moraes</t>
  </si>
  <si>
    <t>Escola Municipal Laertsan Tavares de Carvalho</t>
  </si>
  <si>
    <t>OBRAS EM ANDAMENTO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</si>
</sst>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10" fontId="0" fillId="0" borderId="0" xfId="0" applyNumberFormat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14" fontId="1" fillId="0" borderId="1" xfId="0" applyNumberFormat="1" applyFont="1" applyBorder="1"/>
    <xf numFmtId="10" fontId="2" fillId="2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B23" sqref="B23"/>
    </sheetView>
  </sheetViews>
  <sheetFormatPr defaultRowHeight="15" x14ac:dyDescent="0.25"/>
  <cols>
    <col min="1" max="1" width="43.85546875" bestFit="1" customWidth="1"/>
    <col min="2" max="2" width="88" bestFit="1" customWidth="1"/>
    <col min="3" max="3" width="16.28515625" style="1" bestFit="1" customWidth="1"/>
    <col min="4" max="4" width="30.85546875" style="12" bestFit="1" customWidth="1"/>
    <col min="5" max="5" width="20.28515625" bestFit="1" customWidth="1"/>
    <col min="6" max="6" width="12.7109375" bestFit="1" customWidth="1"/>
  </cols>
  <sheetData>
    <row r="1" spans="1:6" ht="15.75" x14ac:dyDescent="0.25">
      <c r="A1" s="8" t="s">
        <v>23</v>
      </c>
      <c r="B1" s="8"/>
      <c r="C1" s="8"/>
      <c r="D1" s="8"/>
      <c r="E1" s="8"/>
    </row>
    <row r="2" spans="1:6" ht="15.75" x14ac:dyDescent="0.25">
      <c r="A2" s="4" t="s">
        <v>0</v>
      </c>
      <c r="B2" s="4" t="s">
        <v>1</v>
      </c>
      <c r="C2" s="5" t="s">
        <v>2</v>
      </c>
      <c r="D2" s="10" t="s">
        <v>3</v>
      </c>
      <c r="E2" s="4" t="s">
        <v>4</v>
      </c>
    </row>
    <row r="3" spans="1:6" ht="15.75" x14ac:dyDescent="0.25">
      <c r="A3" s="6" t="s">
        <v>5</v>
      </c>
      <c r="B3" s="6" t="s">
        <v>6</v>
      </c>
      <c r="C3" s="7">
        <v>258929.07</v>
      </c>
      <c r="D3" s="11" t="s">
        <v>7</v>
      </c>
      <c r="E3" s="9">
        <v>43391</v>
      </c>
    </row>
    <row r="4" spans="1:6" ht="15.75" x14ac:dyDescent="0.25">
      <c r="A4" s="6" t="s">
        <v>8</v>
      </c>
      <c r="B4" s="6" t="str">
        <f>B3</f>
        <v>Pavimentação de Ruas</v>
      </c>
      <c r="C4" s="7">
        <v>671879.17</v>
      </c>
      <c r="D4" s="11" t="str">
        <f>D3</f>
        <v>Aguardando Liberação SICONV</v>
      </c>
      <c r="E4" s="9">
        <v>43391</v>
      </c>
    </row>
    <row r="5" spans="1:6" ht="15.75" x14ac:dyDescent="0.25">
      <c r="A5" s="6" t="s">
        <v>9</v>
      </c>
      <c r="B5" s="2" t="s">
        <v>10</v>
      </c>
      <c r="C5" s="7">
        <f>168414.71+65167.35</f>
        <v>233582.06</v>
      </c>
      <c r="D5" s="11">
        <v>0.75070000000000003</v>
      </c>
      <c r="E5" s="9">
        <v>43391</v>
      </c>
    </row>
    <row r="6" spans="1:6" ht="15.75" x14ac:dyDescent="0.25">
      <c r="A6" s="6" t="s">
        <v>11</v>
      </c>
      <c r="B6" s="6" t="s">
        <v>12</v>
      </c>
      <c r="C6" s="7">
        <f>61956.78+28198.3-12792.33</f>
        <v>77362.75</v>
      </c>
      <c r="D6" s="11">
        <v>1</v>
      </c>
      <c r="E6" s="9">
        <v>43391</v>
      </c>
    </row>
    <row r="7" spans="1:6" ht="15.75" x14ac:dyDescent="0.25">
      <c r="A7" s="6" t="s">
        <v>14</v>
      </c>
      <c r="B7" s="6" t="s">
        <v>13</v>
      </c>
      <c r="C7" s="7">
        <v>38600</v>
      </c>
      <c r="D7" s="11">
        <f>38600/C7</f>
        <v>1</v>
      </c>
      <c r="E7" s="9">
        <v>43391</v>
      </c>
      <c r="F7" s="1"/>
    </row>
    <row r="8" spans="1:6" ht="15.75" x14ac:dyDescent="0.25">
      <c r="A8" s="6" t="s">
        <v>15</v>
      </c>
      <c r="B8" s="6" t="s">
        <v>16</v>
      </c>
      <c r="C8" s="7">
        <v>1019917.29</v>
      </c>
      <c r="D8" s="11">
        <f>540520.98/C8</f>
        <v>0.52996550337920045</v>
      </c>
      <c r="E8" s="9">
        <v>43391</v>
      </c>
    </row>
    <row r="9" spans="1:6" ht="15.75" x14ac:dyDescent="0.25">
      <c r="A9" s="6" t="s">
        <v>17</v>
      </c>
      <c r="B9" s="6" t="s">
        <v>18</v>
      </c>
      <c r="C9" s="7">
        <v>30535.55</v>
      </c>
      <c r="D9" s="11">
        <f>24382.27/C9</f>
        <v>0.79848799186521946</v>
      </c>
      <c r="E9" s="9">
        <v>43391</v>
      </c>
      <c r="F9" s="1"/>
    </row>
    <row r="10" spans="1:6" ht="15.75" x14ac:dyDescent="0.25">
      <c r="A10" s="6" t="s">
        <v>19</v>
      </c>
      <c r="B10" s="6" t="s">
        <v>21</v>
      </c>
      <c r="C10" s="7">
        <f>25528.94+6382.13</f>
        <v>31911.07</v>
      </c>
      <c r="D10" s="11">
        <f>22593.93/C10</f>
        <v>0.70802796647056965</v>
      </c>
      <c r="E10" s="9">
        <v>43391</v>
      </c>
      <c r="F10" s="1"/>
    </row>
    <row r="11" spans="1:6" ht="15.75" x14ac:dyDescent="0.25">
      <c r="A11" s="6" t="s">
        <v>11</v>
      </c>
      <c r="B11" s="6" t="s">
        <v>20</v>
      </c>
      <c r="C11" s="7">
        <v>9440.2000000000007</v>
      </c>
      <c r="D11" s="11">
        <v>1</v>
      </c>
      <c r="E11" s="9">
        <v>43391</v>
      </c>
      <c r="F11" s="3"/>
    </row>
    <row r="12" spans="1:6" ht="15.75" x14ac:dyDescent="0.25">
      <c r="A12" s="6" t="s">
        <v>22</v>
      </c>
      <c r="B12" s="6" t="str">
        <f>B5</f>
        <v>Reestruturação da Escola Municipal de Ensino Fundamental Professor Laertsan Tavares Carvalho</v>
      </c>
      <c r="C12" s="7">
        <f>58005.9+12853.93</f>
        <v>70859.83</v>
      </c>
      <c r="D12" s="11">
        <f>58005.9/C12</f>
        <v>0.81860060911802923</v>
      </c>
      <c r="E12" s="9">
        <v>43391</v>
      </c>
    </row>
    <row r="13" spans="1:6" ht="15.75" x14ac:dyDescent="0.25">
      <c r="A13" s="6"/>
      <c r="B13" s="6"/>
      <c r="C13" s="7"/>
      <c r="D13" s="11"/>
      <c r="E13" s="9"/>
    </row>
    <row r="14" spans="1:6" ht="15.75" x14ac:dyDescent="0.25">
      <c r="A14" s="6"/>
      <c r="B14" s="6"/>
      <c r="C14" s="7"/>
      <c r="D14" s="11"/>
      <c r="E14" s="9"/>
    </row>
    <row r="15" spans="1:6" ht="15.75" x14ac:dyDescent="0.25">
      <c r="A15" s="6"/>
      <c r="B15" s="6"/>
      <c r="C15" s="7"/>
      <c r="D15" s="11"/>
      <c r="E15" s="6"/>
    </row>
    <row r="16" spans="1:6" ht="15.75" x14ac:dyDescent="0.25">
      <c r="A16" s="6"/>
      <c r="B16" s="6"/>
      <c r="C16" s="7"/>
      <c r="D16" s="11"/>
      <c r="E16" s="6"/>
    </row>
    <row r="17" spans="1:5" ht="15.75" x14ac:dyDescent="0.25">
      <c r="A17" s="6"/>
      <c r="B17" s="6"/>
      <c r="C17" s="7"/>
      <c r="D17" s="11"/>
      <c r="E17" s="6"/>
    </row>
    <row r="18" spans="1:5" ht="15.75" x14ac:dyDescent="0.25">
      <c r="A18" s="6"/>
      <c r="B18" s="6"/>
      <c r="C18" s="7"/>
      <c r="D18" s="11"/>
      <c r="E18" s="6"/>
    </row>
    <row r="19" spans="1:5" ht="15.75" x14ac:dyDescent="0.25">
      <c r="A19" s="13"/>
      <c r="B19" s="14"/>
      <c r="C19" s="15"/>
      <c r="D19" s="11"/>
      <c r="E19" s="6"/>
    </row>
  </sheetData>
  <mergeCells count="2">
    <mergeCell ref="A1:E1"/>
    <mergeCell ref="A19:B19"/>
  </mergeCells>
  <pageMargins left="0.511811024" right="0.511811024" top="0.78740157499999996" bottom="0.78740157499999996" header="0.31496062000000002" footer="0.31496062000000002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Obras - 2018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2018-10-22T14:10:29Z</cp:lastPrinted>
  <dcterms:created xsi:type="dcterms:W3CDTF">2018-10-18T20:18:44Z</dcterms:created>
  <dcterms:modified xsi:type="dcterms:W3CDTF">2018-10-22T14:12:08Z</dcterms:modified>
</cp:coreProperties>
</file>